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ac Ortega\Documents\01 5to CUENTA PUBLICA 2021\"/>
    </mc:Choice>
  </mc:AlternateContent>
  <bookViews>
    <workbookView xWindow="0" yWindow="0" windowWidth="23040" windowHeight="9384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4" l="1"/>
  <c r="E42" i="4"/>
  <c r="E35" i="4"/>
  <c r="E30" i="4"/>
  <c r="E24" i="4"/>
  <c r="E14" i="4"/>
  <c r="E26" i="4" s="1"/>
  <c r="E48" i="4" s="1"/>
  <c r="B28" i="4"/>
  <c r="B26" i="4"/>
  <c r="B13" i="4"/>
  <c r="F42" i="4"/>
  <c r="F46" i="4" s="1"/>
  <c r="F35" i="4"/>
  <c r="F30" i="4"/>
  <c r="F26" i="4"/>
  <c r="F24" i="4"/>
  <c r="F14" i="4"/>
  <c r="C26" i="4"/>
  <c r="C13" i="4"/>
  <c r="C28" i="4" s="1"/>
  <c r="F48" i="4" l="1"/>
</calcChain>
</file>

<file path=xl/sharedStrings.xml><?xml version="1.0" encoding="utf-8"?>
<sst xmlns="http://schemas.openxmlformats.org/spreadsheetml/2006/main" count="68" uniqueCount="67">
  <si>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</si>
  <si>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</si>
  <si>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</si>
  <si>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</si>
  <si>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</si>
  <si>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</si>
  <si>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</si>
  <si>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</si>
  <si>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</si>
  <si>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</si>
  <si>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</si>
  <si>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</si>
  <si>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</si>
  <si>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</si>
  <si>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</si>
  <si>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</si>
  <si>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</si>
  <si>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</si>
  <si>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</si>
  <si>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</si>
  <si>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</si>
  <si>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</si>
  <si>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</si>
  <si>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</si>
  <si>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</si>
  <si>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</si>
  <si>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</si>
  <si>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</si>
  <si>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</si>
  <si>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</si>
  <si>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</si>
  <si>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</si>
  <si>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</si>
  <si>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</si>
  <si>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</si>
  <si>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</si>
  <si>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</si>
  <si>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</si>
  <si>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</si>
  <si>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</si>
  <si>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</si>
  <si>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</si>
  <si>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</si>
  <si>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</si>
  <si>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</si>
  <si>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</si>
  <si>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</si>
  <si>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</si>
  <si>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</si>
  <si>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</si>
  <si>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</si>
  <si>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</si>
  <si>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</si>
  <si>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</si>
  <si>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</si>
  <si>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</si>
  <si>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</si>
  <si>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</si>
  <si>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</si>
  <si>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</si>
  <si>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Fideicomiso Museo de la Ciudad de León
Estado de Situación Financiera
Al 31 de Diciembre de 2021
(Cifras en Pesos)</t>
  </si>
  <si>
    <t>_________________________________________</t>
  </si>
  <si>
    <t>C.P. José Isaac Ortega Ramírez</t>
  </si>
  <si>
    <t>________________________________________________________________</t>
  </si>
  <si>
    <t>Director Administrativo</t>
  </si>
  <si>
    <t>Sr. Gerardo Enrique Partido Vite</t>
  </si>
  <si>
    <t>Titular del Museo de la Ciudad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</si>
</sst>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tabSelected="1" topLeftCell="A22" zoomScaleNormal="100" zoomScaleSheetLayoutView="100" workbookViewId="0">
      <selection activeCell="C60" sqref="C60"/>
    </sheetView>
  </sheetViews>
  <sheetFormatPr baseColWidth="10" defaultColWidth="12" defaultRowHeight="10.199999999999999" x14ac:dyDescent="0.2"/>
  <cols>
    <col min="1" max="1" width="61.85546875" style="1" customWidth="1"/>
    <col min="2" max="2" width="15.85546875" style="1" customWidth="1"/>
    <col min="3" max="3" width="15.85546875" style="4" customWidth="1"/>
    <col min="4" max="4" width="61.85546875" style="4" customWidth="1"/>
    <col min="5" max="6" width="15.85546875" style="4" customWidth="1"/>
    <col min="7" max="16384" width="12" style="2"/>
  </cols>
  <sheetData>
    <row r="1" spans="1:6" ht="45" customHeight="1" x14ac:dyDescent="0.2">
      <c r="A1" s="24" t="s">
        <v>60</v>
      </c>
      <c r="B1" s="25"/>
      <c r="C1" s="25"/>
      <c r="D1" s="25"/>
      <c r="E1" s="25"/>
      <c r="F1" s="26"/>
    </row>
    <row r="2" spans="1:6" x14ac:dyDescent="0.2">
      <c r="A2" s="6" t="s">
        <v>0</v>
      </c>
      <c r="B2" s="6">
        <v>2021</v>
      </c>
      <c r="C2" s="6">
        <v>2020</v>
      </c>
      <c r="D2" s="6" t="s">
        <v>0</v>
      </c>
      <c r="E2" s="6">
        <v>2021</v>
      </c>
      <c r="F2" s="6">
        <v>2020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11">
        <v>2692081.22</v>
      </c>
      <c r="C5" s="11">
        <v>2988854.19</v>
      </c>
      <c r="D5" s="10" t="s">
        <v>6</v>
      </c>
      <c r="E5" s="11">
        <v>407345.58</v>
      </c>
      <c r="F5" s="12">
        <v>405095.61</v>
      </c>
    </row>
    <row r="6" spans="1:6" x14ac:dyDescent="0.2">
      <c r="A6" s="10" t="s">
        <v>7</v>
      </c>
      <c r="B6" s="11">
        <v>0</v>
      </c>
      <c r="C6" s="11">
        <v>572</v>
      </c>
      <c r="D6" s="10" t="s">
        <v>8</v>
      </c>
      <c r="E6" s="11">
        <v>0</v>
      </c>
      <c r="F6" s="12">
        <v>0</v>
      </c>
    </row>
    <row r="7" spans="1:6" x14ac:dyDescent="0.2">
      <c r="A7" s="10" t="s">
        <v>9</v>
      </c>
      <c r="B7" s="11">
        <v>0</v>
      </c>
      <c r="C7" s="11">
        <v>0</v>
      </c>
      <c r="D7" s="10" t="s">
        <v>10</v>
      </c>
      <c r="E7" s="11">
        <v>0</v>
      </c>
      <c r="F7" s="12">
        <v>0</v>
      </c>
    </row>
    <row r="8" spans="1:6" x14ac:dyDescent="0.2">
      <c r="A8" s="10" t="s">
        <v>11</v>
      </c>
      <c r="B8" s="11">
        <v>314397</v>
      </c>
      <c r="C8" s="11">
        <v>314397</v>
      </c>
      <c r="D8" s="10" t="s">
        <v>12</v>
      </c>
      <c r="E8" s="11">
        <v>0</v>
      </c>
      <c r="F8" s="12">
        <v>0</v>
      </c>
    </row>
    <row r="9" spans="1:6" x14ac:dyDescent="0.2">
      <c r="A9" s="10" t="s">
        <v>13</v>
      </c>
      <c r="B9" s="11"/>
      <c r="C9" s="11">
        <v>0</v>
      </c>
      <c r="D9" s="10" t="s">
        <v>14</v>
      </c>
      <c r="E9" s="11">
        <v>0</v>
      </c>
      <c r="F9" s="11">
        <v>0</v>
      </c>
    </row>
    <row r="10" spans="1:6" ht="20.399999999999999" x14ac:dyDescent="0.2">
      <c r="A10" s="10" t="s">
        <v>15</v>
      </c>
      <c r="B10" s="11">
        <v>0</v>
      </c>
      <c r="C10" s="11">
        <v>0</v>
      </c>
      <c r="D10" s="10" t="s">
        <v>16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18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19</v>
      </c>
      <c r="E12" s="11">
        <v>0</v>
      </c>
      <c r="F12" s="12">
        <v>0</v>
      </c>
    </row>
    <row r="13" spans="1:6" x14ac:dyDescent="0.2">
      <c r="A13" s="9" t="s">
        <v>20</v>
      </c>
      <c r="B13" s="14">
        <f>+B5+B6+B7+B8+B9+B10+B11</f>
        <v>3006478.22</v>
      </c>
      <c r="C13" s="14">
        <f>+C5+C6+C7+C8+C9+C10+C11</f>
        <v>3303823.19</v>
      </c>
      <c r="D13" s="13"/>
      <c r="E13" s="15"/>
      <c r="F13" s="16"/>
    </row>
    <row r="14" spans="1:6" x14ac:dyDescent="0.2">
      <c r="A14" s="17"/>
      <c r="B14" s="8"/>
      <c r="C14" s="8"/>
      <c r="D14" s="9" t="s">
        <v>21</v>
      </c>
      <c r="E14" s="18">
        <f>+E5+E6+E7+E8+E9+E10+E11+E12</f>
        <v>407345.58</v>
      </c>
      <c r="F14" s="18">
        <f>+F5+F6+F7+F8+F9+F10+F11+F12</f>
        <v>405095.61</v>
      </c>
    </row>
    <row r="15" spans="1:6" x14ac:dyDescent="0.2">
      <c r="A15" s="9" t="s">
        <v>22</v>
      </c>
      <c r="B15" s="8"/>
      <c r="C15" s="8"/>
      <c r="D15" s="17"/>
      <c r="E15" s="8"/>
      <c r="F15" s="16"/>
    </row>
    <row r="16" spans="1:6" x14ac:dyDescent="0.2">
      <c r="A16" s="10" t="s">
        <v>23</v>
      </c>
      <c r="B16" s="11">
        <v>0</v>
      </c>
      <c r="C16" s="11">
        <v>0</v>
      </c>
      <c r="D16" s="9" t="s">
        <v>24</v>
      </c>
      <c r="E16" s="8"/>
      <c r="F16" s="8"/>
    </row>
    <row r="17" spans="1:6" x14ac:dyDescent="0.2">
      <c r="A17" s="10" t="s">
        <v>25</v>
      </c>
      <c r="B17" s="11">
        <v>0</v>
      </c>
      <c r="C17" s="11">
        <v>0</v>
      </c>
      <c r="D17" s="10" t="s">
        <v>26</v>
      </c>
      <c r="E17" s="11">
        <v>0</v>
      </c>
      <c r="F17" s="12">
        <v>0</v>
      </c>
    </row>
    <row r="18" spans="1:6" x14ac:dyDescent="0.2">
      <c r="A18" s="10" t="s">
        <v>27</v>
      </c>
      <c r="B18" s="11">
        <v>0</v>
      </c>
      <c r="C18" s="11">
        <v>0</v>
      </c>
      <c r="D18" s="10" t="s">
        <v>28</v>
      </c>
      <c r="E18" s="11">
        <v>0</v>
      </c>
      <c r="F18" s="12">
        <v>0</v>
      </c>
    </row>
    <row r="19" spans="1:6" x14ac:dyDescent="0.2">
      <c r="A19" s="10" t="s">
        <v>29</v>
      </c>
      <c r="B19" s="11">
        <v>7220800.8099999996</v>
      </c>
      <c r="C19" s="11">
        <v>7212738.8099999996</v>
      </c>
      <c r="D19" s="10" t="s">
        <v>30</v>
      </c>
      <c r="E19" s="11">
        <v>0</v>
      </c>
      <c r="F19" s="12">
        <v>0</v>
      </c>
    </row>
    <row r="20" spans="1:6" x14ac:dyDescent="0.2">
      <c r="A20" s="10" t="s">
        <v>31</v>
      </c>
      <c r="B20" s="11">
        <v>539204.32999999996</v>
      </c>
      <c r="C20" s="11">
        <v>411231.63</v>
      </c>
      <c r="D20" s="10" t="s">
        <v>32</v>
      </c>
      <c r="E20" s="11">
        <v>0</v>
      </c>
      <c r="F20" s="12">
        <v>0</v>
      </c>
    </row>
    <row r="21" spans="1:6" ht="20.399999999999999" x14ac:dyDescent="0.2">
      <c r="A21" s="10" t="s">
        <v>33</v>
      </c>
      <c r="B21" s="11">
        <v>-1504947.93</v>
      </c>
      <c r="C21" s="11">
        <v>-1262448.97</v>
      </c>
      <c r="D21" s="10" t="s">
        <v>34</v>
      </c>
      <c r="E21" s="11">
        <v>0</v>
      </c>
      <c r="F21" s="12">
        <v>0</v>
      </c>
    </row>
    <row r="22" spans="1:6" x14ac:dyDescent="0.2">
      <c r="A22" s="10" t="s">
        <v>35</v>
      </c>
      <c r="B22" s="11">
        <v>0</v>
      </c>
      <c r="C22" s="11">
        <v>0</v>
      </c>
      <c r="D22" s="10" t="s">
        <v>36</v>
      </c>
      <c r="E22" s="11">
        <v>0</v>
      </c>
      <c r="F22" s="12">
        <v>0</v>
      </c>
    </row>
    <row r="23" spans="1:6" x14ac:dyDescent="0.2">
      <c r="A23" s="10" t="s">
        <v>37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38</v>
      </c>
      <c r="B24" s="19">
        <v>0</v>
      </c>
      <c r="C24" s="12">
        <v>0</v>
      </c>
      <c r="D24" s="9" t="s">
        <v>39</v>
      </c>
      <c r="E24" s="18">
        <f>+E17+E18+E19+E20+E21+E22</f>
        <v>0</v>
      </c>
      <c r="F24" s="18">
        <f>+F17+F18+F19+F20+F21+F22</f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40</v>
      </c>
      <c r="B26" s="14">
        <f>+B16+B17+B18+B19+B20+B21+B22+B23+B24</f>
        <v>6255057.21</v>
      </c>
      <c r="C26" s="14">
        <f>+C16+C17+C18+C19+C20+C21+C22+C23+C24</f>
        <v>6361521.4699999997</v>
      </c>
      <c r="D26" s="20" t="s">
        <v>41</v>
      </c>
      <c r="E26" s="18">
        <f>+E14+E24</f>
        <v>407345.58</v>
      </c>
      <c r="F26" s="18">
        <f>+F14+F24</f>
        <v>405095.61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42</v>
      </c>
      <c r="B28" s="14">
        <f>+B13+B26</f>
        <v>9261535.4299999997</v>
      </c>
      <c r="C28" s="14">
        <f>+C13+C26</f>
        <v>9665344.6600000001</v>
      </c>
      <c r="D28" s="7" t="s">
        <v>43</v>
      </c>
      <c r="E28" s="8"/>
      <c r="F28" s="8"/>
    </row>
    <row r="29" spans="1:6" x14ac:dyDescent="0.2">
      <c r="A29" s="21"/>
      <c r="B29" s="22"/>
      <c r="C29" s="16"/>
      <c r="D29" s="17"/>
      <c r="E29" s="8"/>
      <c r="F29" s="8"/>
    </row>
    <row r="30" spans="1:6" x14ac:dyDescent="0.2">
      <c r="A30" s="21"/>
      <c r="B30" s="22"/>
      <c r="C30" s="16"/>
      <c r="D30" s="9" t="s">
        <v>44</v>
      </c>
      <c r="E30" s="18">
        <f>+E31+E32+E33</f>
        <v>5958504.5</v>
      </c>
      <c r="F30" s="18">
        <f>+F31+F32+F33</f>
        <v>5958504.5</v>
      </c>
    </row>
    <row r="31" spans="1:6" x14ac:dyDescent="0.2">
      <c r="A31" s="21"/>
      <c r="B31" s="22"/>
      <c r="C31" s="16"/>
      <c r="D31" s="10" t="s">
        <v>45</v>
      </c>
      <c r="E31" s="12">
        <v>5958504.5</v>
      </c>
      <c r="F31" s="12">
        <v>5918104.5</v>
      </c>
    </row>
    <row r="32" spans="1:6" x14ac:dyDescent="0.2">
      <c r="A32" s="21"/>
      <c r="B32" s="22"/>
      <c r="C32" s="16"/>
      <c r="D32" s="10" t="s">
        <v>46</v>
      </c>
      <c r="E32" s="12">
        <v>0</v>
      </c>
      <c r="F32" s="12">
        <v>40400</v>
      </c>
    </row>
    <row r="33" spans="1:6" x14ac:dyDescent="0.2">
      <c r="A33" s="21"/>
      <c r="B33" s="22"/>
      <c r="C33" s="16"/>
      <c r="D33" s="10" t="s">
        <v>47</v>
      </c>
      <c r="E33" s="12">
        <v>0</v>
      </c>
      <c r="F33" s="12">
        <v>0</v>
      </c>
    </row>
    <row r="34" spans="1:6" x14ac:dyDescent="0.2">
      <c r="A34" s="21"/>
      <c r="B34" s="22"/>
      <c r="C34" s="16"/>
      <c r="D34" s="13"/>
      <c r="E34" s="8"/>
      <c r="F34" s="16"/>
    </row>
    <row r="35" spans="1:6" x14ac:dyDescent="0.2">
      <c r="A35" s="21"/>
      <c r="B35" s="22"/>
      <c r="C35" s="16"/>
      <c r="D35" s="9" t="s">
        <v>48</v>
      </c>
      <c r="E35" s="18">
        <f>+E36+E37+E38+E39+E40</f>
        <v>2895685.3499999996</v>
      </c>
      <c r="F35" s="18">
        <f>+F36+F37+F38+F39+F40</f>
        <v>3301744.55</v>
      </c>
    </row>
    <row r="36" spans="1:6" x14ac:dyDescent="0.2">
      <c r="A36" s="21"/>
      <c r="B36" s="22"/>
      <c r="C36" s="16"/>
      <c r="D36" s="10" t="s">
        <v>49</v>
      </c>
      <c r="E36" s="11">
        <v>89354.379999999423</v>
      </c>
      <c r="F36" s="12">
        <v>206109.71999999974</v>
      </c>
    </row>
    <row r="37" spans="1:6" x14ac:dyDescent="0.2">
      <c r="A37" s="21"/>
      <c r="B37" s="22"/>
      <c r="C37" s="16"/>
      <c r="D37" s="10" t="s">
        <v>50</v>
      </c>
      <c r="E37" s="11">
        <v>2806330.97</v>
      </c>
      <c r="F37" s="12">
        <v>3095634.83</v>
      </c>
    </row>
    <row r="38" spans="1:6" x14ac:dyDescent="0.2">
      <c r="A38" s="21"/>
      <c r="B38" s="22"/>
      <c r="C38" s="16"/>
      <c r="D38" s="10" t="s">
        <v>51</v>
      </c>
      <c r="E38" s="11"/>
      <c r="F38" s="12">
        <v>0</v>
      </c>
    </row>
    <row r="39" spans="1:6" x14ac:dyDescent="0.2">
      <c r="A39" s="21"/>
      <c r="B39" s="22"/>
      <c r="C39" s="16"/>
      <c r="D39" s="10" t="s">
        <v>52</v>
      </c>
      <c r="E39" s="11"/>
      <c r="F39" s="12">
        <v>0</v>
      </c>
    </row>
    <row r="40" spans="1:6" x14ac:dyDescent="0.2">
      <c r="A40" s="21"/>
      <c r="B40" s="22"/>
      <c r="C40" s="16"/>
      <c r="D40" s="10" t="s">
        <v>53</v>
      </c>
      <c r="E40" s="11"/>
      <c r="F40" s="12">
        <v>0</v>
      </c>
    </row>
    <row r="41" spans="1:6" x14ac:dyDescent="0.2">
      <c r="A41" s="21"/>
      <c r="B41" s="22"/>
      <c r="C41" s="16"/>
      <c r="D41" s="13"/>
      <c r="E41" s="8"/>
      <c r="F41" s="16"/>
    </row>
    <row r="42" spans="1:6" ht="20.399999999999999" x14ac:dyDescent="0.2">
      <c r="A42" s="21"/>
      <c r="B42" s="22"/>
      <c r="C42" s="16"/>
      <c r="D42" s="9" t="s">
        <v>54</v>
      </c>
      <c r="E42" s="18">
        <f>+E43+E44</f>
        <v>0</v>
      </c>
      <c r="F42" s="18">
        <f>+F43+F44</f>
        <v>0</v>
      </c>
    </row>
    <row r="43" spans="1:6" x14ac:dyDescent="0.2">
      <c r="A43" s="21"/>
      <c r="B43" s="22"/>
      <c r="C43" s="16"/>
      <c r="D43" s="10" t="s">
        <v>55</v>
      </c>
      <c r="E43" s="11">
        <v>0</v>
      </c>
      <c r="F43" s="12">
        <v>0</v>
      </c>
    </row>
    <row r="44" spans="1:6" x14ac:dyDescent="0.2">
      <c r="A44" s="21"/>
      <c r="B44" s="22"/>
      <c r="C44" s="16"/>
      <c r="D44" s="10" t="s">
        <v>56</v>
      </c>
      <c r="E44" s="11">
        <v>0</v>
      </c>
      <c r="F44" s="12">
        <v>0</v>
      </c>
    </row>
    <row r="45" spans="1:6" x14ac:dyDescent="0.2">
      <c r="A45" s="21"/>
      <c r="B45" s="22"/>
      <c r="C45" s="16"/>
      <c r="D45" s="13"/>
      <c r="E45" s="8"/>
      <c r="F45" s="16"/>
    </row>
    <row r="46" spans="1:6" x14ac:dyDescent="0.2">
      <c r="A46" s="21"/>
      <c r="B46" s="22"/>
      <c r="C46" s="16"/>
      <c r="D46" s="9" t="s">
        <v>57</v>
      </c>
      <c r="E46" s="18">
        <f>+E30+E35+E42</f>
        <v>8854189.8499999996</v>
      </c>
      <c r="F46" s="18">
        <f>+F30+F35+F42</f>
        <v>9260249.0500000007</v>
      </c>
    </row>
    <row r="47" spans="1:6" x14ac:dyDescent="0.2">
      <c r="A47" s="21"/>
      <c r="B47" s="22"/>
      <c r="C47" s="16"/>
      <c r="D47" s="17"/>
      <c r="E47" s="8"/>
      <c r="F47" s="16"/>
    </row>
    <row r="48" spans="1:6" x14ac:dyDescent="0.2">
      <c r="A48" s="21"/>
      <c r="B48" s="22"/>
      <c r="C48" s="16"/>
      <c r="D48" s="9" t="s">
        <v>58</v>
      </c>
      <c r="E48" s="14">
        <f>+E26+E46</f>
        <v>9261535.4299999997</v>
      </c>
      <c r="F48" s="14">
        <f>+F26+F46</f>
        <v>9665344.6600000001</v>
      </c>
    </row>
    <row r="49" spans="1:6" x14ac:dyDescent="0.2">
      <c r="A49" s="21"/>
      <c r="B49" s="22"/>
      <c r="C49" s="22"/>
      <c r="D49" s="23"/>
      <c r="E49" s="16"/>
      <c r="F49" s="16"/>
    </row>
    <row r="51" spans="1:6" ht="13.2" x14ac:dyDescent="0.2">
      <c r="A51" s="5" t="s">
        <v>59</v>
      </c>
    </row>
    <row r="54" spans="1:6" x14ac:dyDescent="0.2">
      <c r="A54" s="1" t="s">
        <v>61</v>
      </c>
    </row>
    <row r="55" spans="1:6" x14ac:dyDescent="0.2">
      <c r="A55" s="1" t="s">
        <v>62</v>
      </c>
      <c r="D55" s="4" t="s">
        <v>63</v>
      </c>
    </row>
    <row r="56" spans="1:6" x14ac:dyDescent="0.2">
      <c r="A56" s="1" t="s">
        <v>64</v>
      </c>
      <c r="D56" s="4" t="s">
        <v>65</v>
      </c>
    </row>
    <row r="57" spans="1:6" x14ac:dyDescent="0.2">
      <c r="D57" s="4" t="s">
        <v>66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1CF952C-6656-4D68-AE96-06F8115613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jose ortega</cp:lastModifiedBy>
  <cp:revision/>
  <cp:lastPrinted>2022-02-16T00:20:31Z</cp:lastPrinted>
  <dcterms:created xsi:type="dcterms:W3CDTF">2012-12-11T20:26:08Z</dcterms:created>
  <dcterms:modified xsi:type="dcterms:W3CDTF">2022-02-16T00:21:10Z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